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890" activeTab="0"/>
  </bookViews>
  <sheets>
    <sheet name="press" sheetId="1" r:id="rId1"/>
  </sheets>
  <definedNames>
    <definedName name="_xlnm.Print_Area" localSheetId="0">'press'!$A$1:$U$52</definedName>
  </definedNames>
  <calcPr fullCalcOnLoad="1"/>
</workbook>
</file>

<file path=xl/sharedStrings.xml><?xml version="1.0" encoding="utf-8"?>
<sst xmlns="http://schemas.openxmlformats.org/spreadsheetml/2006/main" count="86" uniqueCount="57">
  <si>
    <t>$'000</t>
  </si>
  <si>
    <t xml:space="preserve">                                 </t>
  </si>
  <si>
    <t>2001-2002 Earmarked Grant for Research</t>
  </si>
  <si>
    <t>Summary of Grants Approved</t>
  </si>
  <si>
    <t xml:space="preserve">Panel / Subject discipline </t>
  </si>
  <si>
    <t>CityU</t>
  </si>
  <si>
    <t>HKBU</t>
  </si>
  <si>
    <t>LU</t>
  </si>
  <si>
    <t>CUHK</t>
  </si>
  <si>
    <t>PolyU</t>
  </si>
  <si>
    <t>HKUST</t>
  </si>
  <si>
    <t>HKU</t>
  </si>
  <si>
    <t>HKIEd</t>
  </si>
  <si>
    <t>Total</t>
  </si>
  <si>
    <t>Supported</t>
  </si>
  <si>
    <t xml:space="preserve">    Supported</t>
  </si>
  <si>
    <t xml:space="preserve">     Supported</t>
  </si>
  <si>
    <t xml:space="preserve">      Supported</t>
  </si>
  <si>
    <t>No.</t>
  </si>
  <si>
    <t>Amount</t>
  </si>
  <si>
    <t>ENGINEERING</t>
  </si>
  <si>
    <t>Civil Engineering,</t>
  </si>
  <si>
    <t xml:space="preserve">   Surveying, Building </t>
  </si>
  <si>
    <t xml:space="preserve">   &amp; Construction</t>
  </si>
  <si>
    <t xml:space="preserve">   Information Technology</t>
  </si>
  <si>
    <t>Electrical &amp; Electronic</t>
  </si>
  <si>
    <t xml:space="preserve">   Engineering</t>
  </si>
  <si>
    <t xml:space="preserve">Mechanical, Production </t>
  </si>
  <si>
    <t xml:space="preserve">   &amp; Industrial Engineering</t>
  </si>
  <si>
    <t>ENGINEERING TOTAL</t>
  </si>
  <si>
    <t>PHYSICAL SCIENCES</t>
  </si>
  <si>
    <t>Chemical Engineering</t>
  </si>
  <si>
    <t>Physical Sciences</t>
  </si>
  <si>
    <t>PHYSICAL SCIENCES TOTAL</t>
  </si>
  <si>
    <t>BIOLOGY &amp; MEDICINE</t>
  </si>
  <si>
    <t>Biological Sciences</t>
  </si>
  <si>
    <t>Medicine, Dentistry</t>
  </si>
  <si>
    <t xml:space="preserve">   &amp; Health</t>
  </si>
  <si>
    <t>BIOLOGY &amp; MEDICINE TOTAL</t>
  </si>
  <si>
    <t xml:space="preserve">HUMANITIES, SOCIAL SCIENCES </t>
  </si>
  <si>
    <t xml:space="preserve">   &amp; BUSINESS STUDIES</t>
  </si>
  <si>
    <t>Administrative, Business</t>
  </si>
  <si>
    <t xml:space="preserve">   &amp; Social Studies</t>
  </si>
  <si>
    <t>Arts &amp; Languages</t>
  </si>
  <si>
    <t>Education</t>
  </si>
  <si>
    <t>Law, Architecture, Town</t>
  </si>
  <si>
    <t xml:space="preserve">   Planning &amp; other Professional</t>
  </si>
  <si>
    <t xml:space="preserve">   &amp; Vocational Subjects</t>
  </si>
  <si>
    <t>HUMANITIES, SOCIAL SCIENCES</t>
  </si>
  <si>
    <t xml:space="preserve">   &amp; BUSINESS STUDIES TOTAL</t>
  </si>
  <si>
    <t>GRAND TOTAL</t>
  </si>
  <si>
    <t xml:space="preserve">Notes : </t>
  </si>
  <si>
    <t>(1) Figures may not add up to total due to rounding.</t>
  </si>
  <si>
    <t>UGC Secretariat</t>
  </si>
  <si>
    <t>(2) The above allocation results should be read in the context that different institutions have different roles and missions.</t>
  </si>
  <si>
    <t>Computing Science &amp;</t>
  </si>
  <si>
    <t>Mathematics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</si>
</sst>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?#,##0;\-&quot;?#,##0"/>
    <numFmt numFmtId="191" formatCode="&quot;?#,##0;[Red]\-&quot;?#,##0"/>
    <numFmt numFmtId="192" formatCode="&quot;?#,##0.00;\-&quot;?#,##0.00"/>
    <numFmt numFmtId="193" formatCode="&quot;?#,##0.00;[Red]\-&quot;?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.0_)"/>
    <numFmt numFmtId="203" formatCode="&quot;$&quot;#,##0.0_);\(&quot;$&quot;#,##0.0\)"/>
    <numFmt numFmtId="204" formatCode="0.0%"/>
    <numFmt numFmtId="205" formatCode="#,##0,;[Red]\-#,##0,"/>
    <numFmt numFmtId="206" formatCode="0,000"/>
    <numFmt numFmtId="207" formatCode="#,##0_ ;[Red]\-#,##0\ "/>
    <numFmt numFmtId="208" formatCode="#,##0.0,;[Red]\-#,##0.0,"/>
    <numFmt numFmtId="209" formatCode="#,##0.00,;[Red]\-#,##0.00,"/>
    <numFmt numFmtId="210" formatCode="#,##0.000,;[Red]\-#,##0.000,"/>
    <numFmt numFmtId="211" formatCode="#,##0.0000,;[Red]\-#,##0.0000,"/>
    <numFmt numFmtId="212" formatCode="d\ mmm\ yyyy"/>
  </numFmts>
  <fonts count="16">
    <font>
      <sz val="12"/>
      <name val="Helv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sz val="10"/>
      <name val="Geneva"/>
      <family val="2"/>
    </font>
    <font>
      <u val="single"/>
      <sz val="6"/>
      <color indexed="12"/>
      <name val="Helv"/>
      <family val="2"/>
    </font>
    <font>
      <u val="single"/>
      <sz val="6"/>
      <color indexed="36"/>
      <name val="Helv"/>
      <family val="2"/>
    </font>
    <font>
      <b/>
      <u val="single"/>
      <sz val="12"/>
      <name val="Helv"/>
      <family val="2"/>
    </font>
    <font>
      <sz val="12"/>
      <name val="Times New Roman"/>
      <family val="1"/>
    </font>
    <font>
      <sz val="16"/>
      <name val="Times New Roman"/>
      <family val="1"/>
    </font>
    <font>
      <sz val="16"/>
      <name val="Helv"/>
      <family val="2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b/>
      <sz val="24"/>
      <name val="Times New Roman"/>
      <family val="1"/>
    </font>
    <font>
      <b/>
      <i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37" fontId="0" fillId="0" borderId="0" xfId="0" applyAlignment="1">
      <alignment/>
    </xf>
    <xf numFmtId="37" fontId="7" fillId="0" borderId="0" xfId="0" applyFont="1" applyAlignment="1">
      <alignment/>
    </xf>
    <xf numFmtId="205" fontId="0" fillId="0" borderId="0" xfId="0" applyNumberFormat="1" applyAlignment="1">
      <alignment/>
    </xf>
    <xf numFmtId="37" fontId="9" fillId="0" borderId="1" xfId="0" applyFont="1" applyBorder="1" applyAlignment="1">
      <alignment/>
    </xf>
    <xf numFmtId="205" fontId="9" fillId="0" borderId="2" xfId="0" applyNumberFormat="1" applyFont="1" applyBorder="1" applyAlignment="1">
      <alignment/>
    </xf>
    <xf numFmtId="37" fontId="10" fillId="0" borderId="0" xfId="0" applyFont="1" applyAlignment="1">
      <alignment/>
    </xf>
    <xf numFmtId="37" fontId="8" fillId="0" borderId="0" xfId="0" applyFont="1" applyAlignment="1">
      <alignment/>
    </xf>
    <xf numFmtId="37" fontId="10" fillId="0" borderId="0" xfId="0" applyNumberFormat="1" applyFont="1" applyAlignment="1" applyProtection="1">
      <alignment/>
      <protection/>
    </xf>
    <xf numFmtId="37" fontId="9" fillId="0" borderId="3" xfId="0" applyFont="1" applyBorder="1" applyAlignment="1">
      <alignment/>
    </xf>
    <xf numFmtId="205" fontId="9" fillId="0" borderId="4" xfId="0" applyNumberFormat="1" applyFont="1" applyBorder="1" applyAlignment="1">
      <alignment/>
    </xf>
    <xf numFmtId="37" fontId="9" fillId="0" borderId="5" xfId="0" applyFont="1" applyBorder="1" applyAlignment="1">
      <alignment/>
    </xf>
    <xf numFmtId="205" fontId="9" fillId="0" borderId="6" xfId="0" applyNumberFormat="1" applyFont="1" applyBorder="1" applyAlignment="1">
      <alignment/>
    </xf>
    <xf numFmtId="37" fontId="9" fillId="0" borderId="5" xfId="0" applyNumberFormat="1" applyFont="1" applyBorder="1" applyAlignment="1" applyProtection="1">
      <alignment/>
      <protection/>
    </xf>
    <xf numFmtId="205" fontId="9" fillId="0" borderId="6" xfId="0" applyNumberFormat="1" applyFont="1" applyBorder="1" applyAlignment="1" applyProtection="1">
      <alignment/>
      <protection/>
    </xf>
    <xf numFmtId="9" fontId="10" fillId="0" borderId="0" xfId="0" applyNumberFormat="1" applyFont="1" applyAlignment="1" applyProtection="1">
      <alignment/>
      <protection/>
    </xf>
    <xf numFmtId="202" fontId="10" fillId="0" borderId="0" xfId="0" applyNumberFormat="1" applyFont="1" applyAlignment="1" applyProtection="1">
      <alignment/>
      <protection/>
    </xf>
    <xf numFmtId="37" fontId="9" fillId="0" borderId="7" xfId="0" applyNumberFormat="1" applyFont="1" applyBorder="1" applyAlignment="1" applyProtection="1">
      <alignment/>
      <protection/>
    </xf>
    <xf numFmtId="205" fontId="9" fillId="0" borderId="8" xfId="0" applyNumberFormat="1" applyFont="1" applyBorder="1" applyAlignment="1" applyProtection="1">
      <alignment/>
      <protection/>
    </xf>
    <xf numFmtId="37" fontId="9" fillId="2" borderId="3" xfId="0" applyNumberFormat="1" applyFont="1" applyFill="1" applyBorder="1" applyAlignment="1" applyProtection="1">
      <alignment/>
      <protection/>
    </xf>
    <xf numFmtId="205" fontId="9" fillId="2" borderId="4" xfId="0" applyNumberFormat="1" applyFont="1" applyFill="1" applyBorder="1" applyAlignment="1" applyProtection="1">
      <alignment/>
      <protection/>
    </xf>
    <xf numFmtId="37" fontId="11" fillId="2" borderId="7" xfId="0" applyNumberFormat="1" applyFont="1" applyFill="1" applyBorder="1" applyAlignment="1" applyProtection="1">
      <alignment/>
      <protection/>
    </xf>
    <xf numFmtId="205" fontId="11" fillId="2" borderId="8" xfId="0" applyNumberFormat="1" applyFont="1" applyFill="1" applyBorder="1" applyAlignment="1" applyProtection="1">
      <alignment/>
      <protection/>
    </xf>
    <xf numFmtId="196" fontId="10" fillId="0" borderId="0" xfId="0" applyNumberFormat="1" applyFont="1" applyAlignment="1" applyProtection="1">
      <alignment/>
      <protection/>
    </xf>
    <xf numFmtId="37" fontId="9" fillId="0" borderId="5" xfId="0" applyFont="1" applyBorder="1" applyAlignment="1" applyProtection="1">
      <alignment/>
      <protection/>
    </xf>
    <xf numFmtId="37" fontId="9" fillId="0" borderId="7" xfId="0" applyFont="1" applyBorder="1" applyAlignment="1">
      <alignment/>
    </xf>
    <xf numFmtId="205" fontId="9" fillId="0" borderId="8" xfId="0" applyNumberFormat="1" applyFont="1" applyBorder="1" applyAlignment="1">
      <alignment/>
    </xf>
    <xf numFmtId="37" fontId="9" fillId="2" borderId="3" xfId="0" applyFont="1" applyFill="1" applyBorder="1" applyAlignment="1">
      <alignment/>
    </xf>
    <xf numFmtId="205" fontId="9" fillId="2" borderId="4" xfId="0" applyNumberFormat="1" applyFont="1" applyFill="1" applyBorder="1" applyAlignment="1">
      <alignment/>
    </xf>
    <xf numFmtId="37" fontId="11" fillId="2" borderId="7" xfId="0" applyFont="1" applyFill="1" applyBorder="1" applyAlignment="1" applyProtection="1">
      <alignment/>
      <protection/>
    </xf>
    <xf numFmtId="203" fontId="10" fillId="0" borderId="0" xfId="0" applyNumberFormat="1" applyFont="1" applyAlignment="1" applyProtection="1">
      <alignment/>
      <protection/>
    </xf>
    <xf numFmtId="37" fontId="9" fillId="3" borderId="3" xfId="0" applyNumberFormat="1" applyFont="1" applyFill="1" applyBorder="1" applyAlignment="1" applyProtection="1">
      <alignment/>
      <protection/>
    </xf>
    <xf numFmtId="205" fontId="9" fillId="3" borderId="4" xfId="0" applyNumberFormat="1" applyFont="1" applyFill="1" applyBorder="1" applyAlignment="1" applyProtection="1">
      <alignment/>
      <protection/>
    </xf>
    <xf numFmtId="37" fontId="11" fillId="3" borderId="7" xfId="0" applyNumberFormat="1" applyFont="1" applyFill="1" applyBorder="1" applyAlignment="1" applyProtection="1">
      <alignment/>
      <protection/>
    </xf>
    <xf numFmtId="205" fontId="11" fillId="3" borderId="8" xfId="0" applyNumberFormat="1" applyFont="1" applyFill="1" applyBorder="1" applyAlignment="1" applyProtection="1">
      <alignment/>
      <protection/>
    </xf>
    <xf numFmtId="37" fontId="9" fillId="0" borderId="3" xfId="0" applyNumberFormat="1" applyFont="1" applyBorder="1" applyAlignment="1" applyProtection="1">
      <alignment/>
      <protection/>
    </xf>
    <xf numFmtId="205" fontId="9" fillId="0" borderId="4" xfId="0" applyNumberFormat="1" applyFont="1" applyBorder="1" applyAlignment="1" applyProtection="1">
      <alignment/>
      <protection/>
    </xf>
    <xf numFmtId="37" fontId="10" fillId="0" borderId="0" xfId="0" applyFont="1" applyBorder="1" applyAlignment="1">
      <alignment/>
    </xf>
    <xf numFmtId="37" fontId="9" fillId="3" borderId="3" xfId="0" applyFont="1" applyFill="1" applyBorder="1" applyAlignment="1">
      <alignment/>
    </xf>
    <xf numFmtId="205" fontId="9" fillId="3" borderId="4" xfId="0" applyNumberFormat="1" applyFont="1" applyFill="1" applyBorder="1" applyAlignment="1">
      <alignment/>
    </xf>
    <xf numFmtId="37" fontId="11" fillId="4" borderId="9" xfId="0" applyNumberFormat="1" applyFont="1" applyFill="1" applyBorder="1" applyAlignment="1" applyProtection="1">
      <alignment/>
      <protection/>
    </xf>
    <xf numFmtId="205" fontId="11" fillId="4" borderId="10" xfId="0" applyNumberFormat="1" applyFont="1" applyFill="1" applyBorder="1" applyAlignment="1" applyProtection="1">
      <alignment/>
      <protection/>
    </xf>
    <xf numFmtId="37" fontId="9" fillId="0" borderId="0" xfId="0" applyFont="1" applyAlignment="1">
      <alignment/>
    </xf>
    <xf numFmtId="205" fontId="9" fillId="0" borderId="0" xfId="0" applyNumberFormat="1" applyFont="1" applyAlignment="1" applyProtection="1">
      <alignment horizontal="left"/>
      <protection/>
    </xf>
    <xf numFmtId="37" fontId="9" fillId="0" borderId="0" xfId="0" applyFont="1" applyAlignment="1">
      <alignment horizontal="centerContinuous"/>
    </xf>
    <xf numFmtId="205" fontId="9" fillId="0" borderId="0" xfId="0" applyNumberFormat="1" applyFont="1" applyAlignment="1">
      <alignment/>
    </xf>
    <xf numFmtId="15" fontId="9" fillId="0" borderId="0" xfId="0" applyNumberFormat="1" applyFont="1" applyAlignment="1">
      <alignment horizontal="centerContinuous"/>
    </xf>
    <xf numFmtId="37" fontId="9" fillId="0" borderId="0" xfId="0" applyFont="1" applyAlignment="1" applyProtection="1" quotePrefix="1">
      <alignment horizontal="left"/>
      <protection/>
    </xf>
    <xf numFmtId="37" fontId="12" fillId="0" borderId="0" xfId="0" applyFont="1" applyAlignment="1" quotePrefix="1">
      <alignment horizontal="left"/>
    </xf>
    <xf numFmtId="37" fontId="9" fillId="0" borderId="0" xfId="0" applyFont="1" applyAlignment="1">
      <alignment wrapText="1"/>
    </xf>
    <xf numFmtId="37" fontId="9" fillId="0" borderId="0" xfId="0" applyFont="1" applyAlignment="1">
      <alignment/>
    </xf>
    <xf numFmtId="37" fontId="13" fillId="0" borderId="0" xfId="0" applyFont="1" applyAlignment="1" quotePrefix="1">
      <alignment horizontal="centerContinuous"/>
    </xf>
    <xf numFmtId="37" fontId="0" fillId="0" borderId="0" xfId="0" applyAlignment="1">
      <alignment horizontal="centerContinuous"/>
    </xf>
    <xf numFmtId="37" fontId="13" fillId="0" borderId="0" xfId="0" applyFont="1" applyAlignment="1">
      <alignment/>
    </xf>
    <xf numFmtId="37" fontId="13" fillId="0" borderId="0" xfId="0" applyFont="1" applyAlignment="1" quotePrefix="1">
      <alignment/>
    </xf>
    <xf numFmtId="20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37" fontId="14" fillId="0" borderId="0" xfId="0" applyFont="1" applyAlignment="1">
      <alignment/>
    </xf>
    <xf numFmtId="37" fontId="9" fillId="0" borderId="11" xfId="0" applyFont="1" applyBorder="1" applyAlignment="1">
      <alignment/>
    </xf>
    <xf numFmtId="37" fontId="9" fillId="0" borderId="12" xfId="0" applyFont="1" applyBorder="1" applyAlignment="1">
      <alignment/>
    </xf>
    <xf numFmtId="37" fontId="11" fillId="0" borderId="13" xfId="0" applyFont="1" applyBorder="1" applyAlignment="1" applyProtection="1">
      <alignment horizontal="left"/>
      <protection/>
    </xf>
    <xf numFmtId="37" fontId="11" fillId="0" borderId="14" xfId="0" applyFont="1" applyBorder="1" applyAlignment="1" applyProtection="1">
      <alignment horizontal="left"/>
      <protection/>
    </xf>
    <xf numFmtId="37" fontId="9" fillId="0" borderId="14" xfId="0" applyFont="1" applyBorder="1" applyAlignment="1">
      <alignment/>
    </xf>
    <xf numFmtId="37" fontId="9" fillId="0" borderId="15" xfId="0" applyFont="1" applyBorder="1" applyAlignment="1">
      <alignment/>
    </xf>
    <xf numFmtId="37" fontId="11" fillId="0" borderId="3" xfId="0" applyFont="1" applyBorder="1" applyAlignment="1" applyProtection="1">
      <alignment horizontal="center"/>
      <protection/>
    </xf>
    <xf numFmtId="37" fontId="11" fillId="0" borderId="4" xfId="0" applyFont="1" applyBorder="1" applyAlignment="1" applyProtection="1">
      <alignment horizontal="center"/>
      <protection/>
    </xf>
    <xf numFmtId="37" fontId="11" fillId="0" borderId="7" xfId="0" applyFont="1" applyBorder="1" applyAlignment="1">
      <alignment/>
    </xf>
    <xf numFmtId="37" fontId="11" fillId="0" borderId="8" xfId="0" applyFont="1" applyBorder="1" applyAlignment="1" applyProtection="1">
      <alignment horizontal="center"/>
      <protection/>
    </xf>
    <xf numFmtId="37" fontId="11" fillId="0" borderId="15" xfId="0" applyFont="1" applyBorder="1" applyAlignment="1" applyProtection="1">
      <alignment horizontal="left"/>
      <protection/>
    </xf>
    <xf numFmtId="37" fontId="9" fillId="0" borderId="15" xfId="0" applyFont="1" applyBorder="1" applyAlignment="1" applyProtection="1">
      <alignment horizontal="left"/>
      <protection/>
    </xf>
    <xf numFmtId="37" fontId="9" fillId="0" borderId="13" xfId="0" applyFont="1" applyBorder="1" applyAlignment="1" applyProtection="1">
      <alignment horizontal="left"/>
      <protection/>
    </xf>
    <xf numFmtId="37" fontId="15" fillId="2" borderId="15" xfId="0" applyFont="1" applyFill="1" applyBorder="1" applyAlignment="1">
      <alignment/>
    </xf>
    <xf numFmtId="37" fontId="9" fillId="2" borderId="0" xfId="0" applyFont="1" applyFill="1" applyAlignment="1">
      <alignment/>
    </xf>
    <xf numFmtId="37" fontId="11" fillId="2" borderId="13" xfId="0" applyFont="1" applyFill="1" applyBorder="1" applyAlignment="1" applyProtection="1">
      <alignment horizontal="left"/>
      <protection/>
    </xf>
    <xf numFmtId="37" fontId="11" fillId="2" borderId="14" xfId="0" applyFont="1" applyFill="1" applyBorder="1" applyAlignment="1">
      <alignment/>
    </xf>
    <xf numFmtId="37" fontId="9" fillId="2" borderId="15" xfId="0" applyFont="1" applyFill="1" applyBorder="1" applyAlignment="1">
      <alignment/>
    </xf>
    <xf numFmtId="37" fontId="9" fillId="2" borderId="14" xfId="0" applyFont="1" applyFill="1" applyBorder="1" applyAlignment="1">
      <alignment/>
    </xf>
    <xf numFmtId="37" fontId="9" fillId="3" borderId="15" xfId="0" applyFont="1" applyFill="1" applyBorder="1" applyAlignment="1">
      <alignment/>
    </xf>
    <xf numFmtId="37" fontId="9" fillId="3" borderId="0" xfId="0" applyFont="1" applyFill="1" applyAlignment="1">
      <alignment/>
    </xf>
    <xf numFmtId="37" fontId="11" fillId="3" borderId="13" xfId="0" applyFont="1" applyFill="1" applyBorder="1" applyAlignment="1" applyProtection="1">
      <alignment horizontal="left"/>
      <protection/>
    </xf>
    <xf numFmtId="37" fontId="11" fillId="3" borderId="14" xfId="0" applyFont="1" applyFill="1" applyBorder="1" applyAlignment="1">
      <alignment/>
    </xf>
    <xf numFmtId="37" fontId="11" fillId="3" borderId="15" xfId="0" applyFont="1" applyFill="1" applyBorder="1" applyAlignment="1" applyProtection="1">
      <alignment horizontal="left"/>
      <protection/>
    </xf>
    <xf numFmtId="37" fontId="11" fillId="3" borderId="16" xfId="0" applyFont="1" applyFill="1" applyBorder="1" applyAlignment="1" applyProtection="1">
      <alignment horizontal="left"/>
      <protection/>
    </xf>
    <xf numFmtId="37" fontId="11" fillId="3" borderId="17" xfId="0" applyFont="1" applyFill="1" applyBorder="1" applyAlignment="1">
      <alignment/>
    </xf>
    <xf numFmtId="37" fontId="11" fillId="3" borderId="18" xfId="0" applyFont="1" applyFill="1" applyBorder="1" applyAlignment="1" applyProtection="1">
      <alignment horizontal="left"/>
      <protection/>
    </xf>
    <xf numFmtId="37" fontId="11" fillId="4" borderId="19" xfId="0" applyFont="1" applyFill="1" applyBorder="1" applyAlignment="1">
      <alignment/>
    </xf>
    <xf numFmtId="37" fontId="9" fillId="0" borderId="0" xfId="0" applyFont="1" applyAlignment="1" quotePrefix="1">
      <alignment horizontal="right"/>
    </xf>
    <xf numFmtId="37" fontId="11" fillId="0" borderId="7" xfId="0" applyFont="1" applyBorder="1" applyAlignment="1">
      <alignment horizontal="center"/>
    </xf>
    <xf numFmtId="37" fontId="11" fillId="0" borderId="8" xfId="0" applyFont="1" applyBorder="1" applyAlignment="1">
      <alignment horizontal="center"/>
    </xf>
    <xf numFmtId="37" fontId="11" fillId="0" borderId="9" xfId="0" applyFont="1" applyBorder="1" applyAlignment="1" applyProtection="1">
      <alignment horizontal="center"/>
      <protection/>
    </xf>
    <xf numFmtId="37" fontId="11" fillId="0" borderId="10" xfId="0" applyFont="1" applyBorder="1" applyAlignment="1" applyProtection="1">
      <alignment horizontal="center"/>
      <protection/>
    </xf>
    <xf numFmtId="37" fontId="14" fillId="0" borderId="0" xfId="0" applyFont="1" applyAlignment="1">
      <alignment horizontal="center"/>
    </xf>
    <xf numFmtId="212" fontId="12" fillId="0" borderId="0" xfId="0" applyNumberFormat="1" applyFont="1" applyAlignment="1" quotePrefix="1">
      <alignment horizontal="center"/>
    </xf>
    <xf numFmtId="37" fontId="1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M95"/>
  <sheetViews>
    <sheetView tabSelected="1" zoomScale="50" zoomScaleNormal="50" workbookViewId="0" topLeftCell="A1">
      <selection activeCell="A3" sqref="A3"/>
    </sheetView>
  </sheetViews>
  <sheetFormatPr defaultColWidth="11.6640625" defaultRowHeight="17.25" customHeight="1"/>
  <cols>
    <col min="1" max="1" width="6.6640625" style="0" customWidth="1"/>
    <col min="3" max="3" width="18.6640625" style="0" customWidth="1"/>
    <col min="4" max="4" width="7.6640625" style="0" customWidth="1"/>
    <col min="5" max="5" width="12.6640625" style="2" customWidth="1"/>
    <col min="6" max="6" width="7.6640625" style="0" customWidth="1"/>
    <col min="7" max="7" width="12.6640625" style="0" customWidth="1"/>
    <col min="8" max="8" width="7.6640625" style="0" customWidth="1"/>
    <col min="9" max="9" width="12.6640625" style="0" customWidth="1"/>
    <col min="10" max="10" width="7.6640625" style="0" customWidth="1"/>
    <col min="11" max="11" width="12.6640625" style="0" customWidth="1"/>
    <col min="12" max="12" width="7.6640625" style="0" customWidth="1"/>
    <col min="13" max="13" width="12.6640625" style="0" customWidth="1"/>
    <col min="14" max="14" width="7.6640625" style="0" customWidth="1"/>
    <col min="15" max="15" width="12.6640625" style="0" customWidth="1"/>
    <col min="16" max="16" width="7.6640625" style="0" customWidth="1"/>
    <col min="17" max="17" width="12.6640625" style="0" customWidth="1"/>
    <col min="18" max="18" width="7.6640625" style="0" customWidth="1"/>
    <col min="19" max="19" width="12.6640625" style="0" customWidth="1"/>
    <col min="20" max="20" width="7.6640625" style="0" customWidth="1"/>
    <col min="21" max="21" width="12.6640625" style="0" customWidth="1"/>
    <col min="22" max="22" width="5.6640625" style="0" customWidth="1"/>
    <col min="23" max="23" width="7.21484375" style="0" customWidth="1"/>
    <col min="24" max="24" width="5.5546875" style="0" customWidth="1"/>
    <col min="25" max="25" width="7.21484375" style="0" customWidth="1"/>
    <col min="26" max="26" width="5.6640625" style="0" customWidth="1"/>
    <col min="27" max="27" width="7.21484375" style="0" customWidth="1"/>
    <col min="28" max="28" width="5.6640625" style="0" customWidth="1"/>
    <col min="29" max="29" width="6.99609375" style="0" customWidth="1"/>
    <col min="30" max="30" width="5.6640625" style="0" customWidth="1"/>
    <col min="31" max="31" width="7.21484375" style="0" customWidth="1"/>
    <col min="32" max="32" width="5.5546875" style="0" customWidth="1"/>
    <col min="33" max="33" width="7.21484375" style="0" customWidth="1"/>
    <col min="34" max="34" width="5.6640625" style="0" customWidth="1"/>
    <col min="35" max="35" width="7.21484375" style="0" customWidth="1"/>
    <col min="36" max="36" width="6.6640625" style="0" customWidth="1"/>
    <col min="37" max="37" width="8.77734375" style="0" customWidth="1"/>
    <col min="38" max="38" width="6.6640625" style="0" customWidth="1"/>
    <col min="39" max="39" width="8.6640625" style="0" customWidth="1"/>
    <col min="40" max="41" width="2.6640625" style="0" customWidth="1"/>
    <col min="42" max="42" width="14.6640625" style="0" customWidth="1"/>
    <col min="43" max="49" width="10.6640625" style="0" customWidth="1"/>
    <col min="50" max="50" width="11.6640625" style="0" customWidth="1"/>
    <col min="51" max="51" width="2.6640625" style="0" customWidth="1"/>
  </cols>
  <sheetData>
    <row r="1" spans="1:39" ht="30" customHeight="1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</row>
    <row r="2" spans="1:39" ht="30" customHeight="1">
      <c r="A2" s="91" t="s">
        <v>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</row>
    <row r="3" ht="17.25" customHeight="1">
      <c r="A3" s="1"/>
    </row>
    <row r="5" spans="1:21" s="5" customFormat="1" ht="21">
      <c r="A5" s="58"/>
      <c r="B5" s="59"/>
      <c r="C5" s="59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3"/>
      <c r="Q5" s="4"/>
      <c r="R5" s="3"/>
      <c r="S5" s="4"/>
      <c r="T5" s="3"/>
      <c r="U5" s="4"/>
    </row>
    <row r="6" spans="1:21" s="5" customFormat="1" ht="21">
      <c r="A6" s="60" t="s">
        <v>4</v>
      </c>
      <c r="B6" s="61"/>
      <c r="C6" s="62"/>
      <c r="D6" s="87" t="s">
        <v>5</v>
      </c>
      <c r="E6" s="88"/>
      <c r="F6" s="87" t="s">
        <v>6</v>
      </c>
      <c r="G6" s="88"/>
      <c r="H6" s="87" t="s">
        <v>7</v>
      </c>
      <c r="I6" s="88"/>
      <c r="J6" s="87" t="s">
        <v>8</v>
      </c>
      <c r="K6" s="88"/>
      <c r="L6" s="87" t="s">
        <v>9</v>
      </c>
      <c r="M6" s="88"/>
      <c r="N6" s="87" t="s">
        <v>10</v>
      </c>
      <c r="O6" s="88"/>
      <c r="P6" s="87" t="s">
        <v>11</v>
      </c>
      <c r="Q6" s="88"/>
      <c r="R6" s="87" t="s">
        <v>12</v>
      </c>
      <c r="S6" s="88"/>
      <c r="T6" s="87" t="s">
        <v>13</v>
      </c>
      <c r="U6" s="88"/>
    </row>
    <row r="7" spans="1:21" s="5" customFormat="1" ht="21">
      <c r="A7" s="63"/>
      <c r="B7" s="41"/>
      <c r="C7" s="41"/>
      <c r="D7" s="89" t="s">
        <v>14</v>
      </c>
      <c r="E7" s="90"/>
      <c r="F7" s="89" t="s">
        <v>15</v>
      </c>
      <c r="G7" s="90"/>
      <c r="H7" s="89" t="s">
        <v>15</v>
      </c>
      <c r="I7" s="90"/>
      <c r="J7" s="89" t="s">
        <v>15</v>
      </c>
      <c r="K7" s="90"/>
      <c r="L7" s="89" t="s">
        <v>15</v>
      </c>
      <c r="M7" s="90"/>
      <c r="N7" s="89" t="s">
        <v>15</v>
      </c>
      <c r="O7" s="90"/>
      <c r="P7" s="89" t="s">
        <v>16</v>
      </c>
      <c r="Q7" s="90"/>
      <c r="R7" s="89" t="s">
        <v>16</v>
      </c>
      <c r="S7" s="90"/>
      <c r="T7" s="89" t="s">
        <v>17</v>
      </c>
      <c r="U7" s="90"/>
    </row>
    <row r="8" spans="1:32" s="5" customFormat="1" ht="21">
      <c r="A8" s="63"/>
      <c r="B8" s="41"/>
      <c r="C8" s="41"/>
      <c r="D8" s="64" t="s">
        <v>18</v>
      </c>
      <c r="E8" s="65" t="s">
        <v>19</v>
      </c>
      <c r="F8" s="64" t="s">
        <v>18</v>
      </c>
      <c r="G8" s="65" t="s">
        <v>19</v>
      </c>
      <c r="H8" s="64" t="s">
        <v>18</v>
      </c>
      <c r="I8" s="65" t="s">
        <v>19</v>
      </c>
      <c r="J8" s="64" t="s">
        <v>18</v>
      </c>
      <c r="K8" s="65" t="s">
        <v>19</v>
      </c>
      <c r="L8" s="64" t="s">
        <v>18</v>
      </c>
      <c r="M8" s="65" t="s">
        <v>19</v>
      </c>
      <c r="N8" s="64" t="s">
        <v>18</v>
      </c>
      <c r="O8" s="65" t="s">
        <v>19</v>
      </c>
      <c r="P8" s="64" t="s">
        <v>18</v>
      </c>
      <c r="Q8" s="65" t="s">
        <v>19</v>
      </c>
      <c r="R8" s="64" t="s">
        <v>18</v>
      </c>
      <c r="S8" s="65" t="s">
        <v>19</v>
      </c>
      <c r="T8" s="64" t="s">
        <v>18</v>
      </c>
      <c r="U8" s="65" t="s">
        <v>19</v>
      </c>
      <c r="Y8" s="7"/>
      <c r="Z8" s="7"/>
      <c r="AA8" s="7"/>
      <c r="AB8" s="7"/>
      <c r="AC8" s="7"/>
      <c r="AD8" s="7"/>
      <c r="AE8" s="7"/>
      <c r="AF8" s="7"/>
    </row>
    <row r="9" spans="1:21" s="5" customFormat="1" ht="21">
      <c r="A9" s="63"/>
      <c r="B9" s="41"/>
      <c r="C9" s="41"/>
      <c r="D9" s="66"/>
      <c r="E9" s="67" t="s">
        <v>0</v>
      </c>
      <c r="F9" s="66"/>
      <c r="G9" s="67" t="s">
        <v>0</v>
      </c>
      <c r="H9" s="66"/>
      <c r="I9" s="67" t="s">
        <v>0</v>
      </c>
      <c r="J9" s="66"/>
      <c r="K9" s="67" t="s">
        <v>0</v>
      </c>
      <c r="L9" s="66"/>
      <c r="M9" s="67" t="s">
        <v>0</v>
      </c>
      <c r="N9" s="66"/>
      <c r="O9" s="67" t="s">
        <v>0</v>
      </c>
      <c r="P9" s="66"/>
      <c r="Q9" s="67" t="s">
        <v>0</v>
      </c>
      <c r="R9" s="66"/>
      <c r="S9" s="67" t="s">
        <v>0</v>
      </c>
      <c r="T9" s="66"/>
      <c r="U9" s="67" t="s">
        <v>0</v>
      </c>
    </row>
    <row r="10" spans="1:21" s="5" customFormat="1" ht="21">
      <c r="A10" s="68" t="s">
        <v>20</v>
      </c>
      <c r="B10" s="41"/>
      <c r="C10" s="41"/>
      <c r="D10" s="8"/>
      <c r="E10" s="9"/>
      <c r="F10" s="8"/>
      <c r="G10" s="9"/>
      <c r="H10" s="8"/>
      <c r="I10" s="9"/>
      <c r="J10" s="8"/>
      <c r="K10" s="9"/>
      <c r="L10" s="8"/>
      <c r="M10" s="9"/>
      <c r="N10" s="8"/>
      <c r="O10" s="9"/>
      <c r="P10" s="8"/>
      <c r="Q10" s="9"/>
      <c r="R10" s="8"/>
      <c r="S10" s="9"/>
      <c r="T10" s="8"/>
      <c r="U10" s="9"/>
    </row>
    <row r="11" spans="1:21" s="5" customFormat="1" ht="21">
      <c r="A11" s="69" t="s">
        <v>21</v>
      </c>
      <c r="B11" s="41"/>
      <c r="C11" s="41"/>
      <c r="D11" s="10">
        <v>11</v>
      </c>
      <c r="E11" s="11">
        <v>5138864</v>
      </c>
      <c r="F11" s="10">
        <v>0</v>
      </c>
      <c r="G11" s="11">
        <v>0</v>
      </c>
      <c r="H11" s="10">
        <v>0</v>
      </c>
      <c r="I11" s="11">
        <v>0</v>
      </c>
      <c r="J11" s="10">
        <v>0</v>
      </c>
      <c r="K11" s="11">
        <v>0</v>
      </c>
      <c r="L11" s="10">
        <v>26</v>
      </c>
      <c r="M11" s="11">
        <v>13789370</v>
      </c>
      <c r="N11" s="10">
        <v>15</v>
      </c>
      <c r="O11" s="11">
        <v>9485630</v>
      </c>
      <c r="P11" s="10">
        <v>11</v>
      </c>
      <c r="Q11" s="11">
        <v>5870333</v>
      </c>
      <c r="R11" s="10">
        <v>0</v>
      </c>
      <c r="S11" s="11">
        <v>0</v>
      </c>
      <c r="T11" s="10">
        <f>D11+F11+H11+J11+L11+N11+P11+R11</f>
        <v>63</v>
      </c>
      <c r="U11" s="11">
        <f>E11+G11+I11+K11+M11+O11+Q11+S11</f>
        <v>34284197</v>
      </c>
    </row>
    <row r="12" spans="1:21" s="5" customFormat="1" ht="21">
      <c r="A12" s="69" t="s">
        <v>22</v>
      </c>
      <c r="B12" s="41"/>
      <c r="C12" s="41"/>
      <c r="D12" s="10"/>
      <c r="E12" s="11"/>
      <c r="F12" s="10"/>
      <c r="G12" s="11"/>
      <c r="H12" s="10"/>
      <c r="I12" s="11"/>
      <c r="J12" s="10"/>
      <c r="K12" s="11"/>
      <c r="L12" s="10"/>
      <c r="M12" s="11"/>
      <c r="N12" s="10"/>
      <c r="O12" s="11"/>
      <c r="P12" s="10"/>
      <c r="Q12" s="11"/>
      <c r="R12" s="10"/>
      <c r="S12" s="11"/>
      <c r="T12" s="10"/>
      <c r="U12" s="11"/>
    </row>
    <row r="13" spans="1:21" s="5" customFormat="1" ht="21">
      <c r="A13" s="69" t="s">
        <v>23</v>
      </c>
      <c r="B13" s="41"/>
      <c r="C13" s="41"/>
      <c r="D13" s="12"/>
      <c r="E13" s="13"/>
      <c r="F13" s="12"/>
      <c r="G13" s="13"/>
      <c r="H13" s="12"/>
      <c r="I13" s="13"/>
      <c r="J13" s="12"/>
      <c r="K13" s="13"/>
      <c r="L13" s="12"/>
      <c r="M13" s="13"/>
      <c r="N13" s="12"/>
      <c r="O13" s="13"/>
      <c r="P13" s="12"/>
      <c r="Q13" s="13"/>
      <c r="R13" s="12"/>
      <c r="S13" s="13"/>
      <c r="T13" s="12"/>
      <c r="U13" s="13"/>
    </row>
    <row r="14" spans="1:21" s="5" customFormat="1" ht="21">
      <c r="A14" s="69" t="s">
        <v>55</v>
      </c>
      <c r="B14" s="41"/>
      <c r="C14" s="41"/>
      <c r="D14" s="12">
        <v>9</v>
      </c>
      <c r="E14" s="13">
        <v>4890478</v>
      </c>
      <c r="F14" s="12">
        <v>3</v>
      </c>
      <c r="G14" s="13">
        <v>1191081</v>
      </c>
      <c r="H14" s="12">
        <v>1</v>
      </c>
      <c r="I14" s="13">
        <v>408762</v>
      </c>
      <c r="J14" s="12">
        <v>22</v>
      </c>
      <c r="K14" s="13">
        <v>9286132</v>
      </c>
      <c r="L14" s="12">
        <v>9</v>
      </c>
      <c r="M14" s="13">
        <v>3702327</v>
      </c>
      <c r="N14" s="12">
        <v>12</v>
      </c>
      <c r="O14" s="13">
        <v>5204381</v>
      </c>
      <c r="P14" s="12">
        <v>6</v>
      </c>
      <c r="Q14" s="13">
        <v>2396831</v>
      </c>
      <c r="R14" s="12">
        <v>0</v>
      </c>
      <c r="S14" s="13">
        <v>0</v>
      </c>
      <c r="T14" s="12">
        <f>D14+F14+H14+J14+L14+N14+P14+R14</f>
        <v>62</v>
      </c>
      <c r="U14" s="13">
        <f>E14+G14+I14+K14+M14+O14+S14+Q14</f>
        <v>27079992</v>
      </c>
    </row>
    <row r="15" spans="1:32" s="5" customFormat="1" ht="21">
      <c r="A15" s="69" t="s">
        <v>24</v>
      </c>
      <c r="B15" s="41"/>
      <c r="C15" s="41"/>
      <c r="D15" s="12"/>
      <c r="E15" s="13"/>
      <c r="F15" s="12"/>
      <c r="G15" s="13"/>
      <c r="H15" s="12"/>
      <c r="I15" s="13"/>
      <c r="J15" s="12"/>
      <c r="K15" s="13"/>
      <c r="L15" s="12"/>
      <c r="M15" s="13"/>
      <c r="N15" s="12"/>
      <c r="O15" s="13"/>
      <c r="P15" s="12"/>
      <c r="Q15" s="13"/>
      <c r="R15" s="12"/>
      <c r="S15" s="13"/>
      <c r="T15" s="12"/>
      <c r="U15" s="13"/>
      <c r="Y15" s="7"/>
      <c r="Z15" s="7"/>
      <c r="AA15" s="7"/>
      <c r="AB15" s="7"/>
      <c r="AC15" s="7"/>
      <c r="AD15" s="7"/>
      <c r="AE15" s="7"/>
      <c r="AF15" s="7"/>
    </row>
    <row r="16" spans="1:32" s="5" customFormat="1" ht="21">
      <c r="A16" s="69" t="s">
        <v>25</v>
      </c>
      <c r="B16" s="41"/>
      <c r="C16" s="41"/>
      <c r="D16" s="12">
        <v>26</v>
      </c>
      <c r="E16" s="13">
        <v>15136913</v>
      </c>
      <c r="F16" s="12">
        <v>0</v>
      </c>
      <c r="G16" s="13">
        <v>0</v>
      </c>
      <c r="H16" s="12">
        <v>0</v>
      </c>
      <c r="I16" s="13">
        <v>0</v>
      </c>
      <c r="J16" s="12">
        <v>15</v>
      </c>
      <c r="K16" s="13">
        <v>7309800</v>
      </c>
      <c r="L16" s="12">
        <v>17</v>
      </c>
      <c r="M16" s="13">
        <v>8127324</v>
      </c>
      <c r="N16" s="12">
        <v>19</v>
      </c>
      <c r="O16" s="13">
        <v>10995507</v>
      </c>
      <c r="P16" s="12">
        <v>6</v>
      </c>
      <c r="Q16" s="13">
        <v>3789363</v>
      </c>
      <c r="R16" s="12">
        <v>0</v>
      </c>
      <c r="S16" s="13">
        <v>0</v>
      </c>
      <c r="T16" s="12">
        <f>D16+F16+H16+J16+L16+N16+P16+R16</f>
        <v>83</v>
      </c>
      <c r="U16" s="13">
        <f>E16+G16+I16+K16+M16+O16+S16+Q16</f>
        <v>45358907</v>
      </c>
      <c r="Y16" s="7"/>
      <c r="Z16" s="7"/>
      <c r="AA16" s="7"/>
      <c r="AB16" s="7"/>
      <c r="AC16" s="7"/>
      <c r="AD16" s="7"/>
      <c r="AE16" s="7"/>
      <c r="AF16" s="7"/>
    </row>
    <row r="17" spans="1:32" s="5" customFormat="1" ht="21">
      <c r="A17" s="69" t="s">
        <v>26</v>
      </c>
      <c r="B17" s="41"/>
      <c r="C17" s="41"/>
      <c r="D17" s="12"/>
      <c r="E17" s="13"/>
      <c r="F17" s="12"/>
      <c r="G17" s="13"/>
      <c r="H17" s="12"/>
      <c r="I17" s="13"/>
      <c r="J17" s="12"/>
      <c r="K17" s="13"/>
      <c r="L17" s="12"/>
      <c r="M17" s="13"/>
      <c r="N17" s="12"/>
      <c r="O17" s="13"/>
      <c r="P17" s="12"/>
      <c r="Q17" s="13"/>
      <c r="R17" s="12"/>
      <c r="S17" s="13"/>
      <c r="T17" s="12"/>
      <c r="U17" s="13"/>
      <c r="Y17" s="14"/>
      <c r="Z17" s="14"/>
      <c r="AA17" s="14"/>
      <c r="AB17" s="14"/>
      <c r="AC17" s="14"/>
      <c r="AD17" s="14"/>
      <c r="AE17" s="14"/>
      <c r="AF17" s="14"/>
    </row>
    <row r="18" spans="1:32" s="5" customFormat="1" ht="21">
      <c r="A18" s="69" t="s">
        <v>27</v>
      </c>
      <c r="B18" s="41"/>
      <c r="C18" s="41"/>
      <c r="D18" s="12">
        <v>13</v>
      </c>
      <c r="E18" s="13">
        <v>6375907</v>
      </c>
      <c r="F18" s="12">
        <v>0</v>
      </c>
      <c r="G18" s="13">
        <v>0</v>
      </c>
      <c r="H18" s="12">
        <v>0</v>
      </c>
      <c r="I18" s="13">
        <v>0</v>
      </c>
      <c r="J18" s="12">
        <v>14</v>
      </c>
      <c r="K18" s="13">
        <v>8384516</v>
      </c>
      <c r="L18" s="12">
        <v>37</v>
      </c>
      <c r="M18" s="13">
        <v>17717881</v>
      </c>
      <c r="N18" s="12">
        <v>17</v>
      </c>
      <c r="O18" s="13">
        <v>10207319</v>
      </c>
      <c r="P18" s="12">
        <v>5</v>
      </c>
      <c r="Q18" s="13">
        <v>3345396</v>
      </c>
      <c r="R18" s="12">
        <v>0</v>
      </c>
      <c r="S18" s="13">
        <v>0</v>
      </c>
      <c r="T18" s="12">
        <f>D18+F18+H18+J18+L18+N18+P18+R18</f>
        <v>86</v>
      </c>
      <c r="U18" s="13">
        <f>E18+G18+I18+K18+M18+O18+S18+Q18</f>
        <v>46031019</v>
      </c>
      <c r="Y18" s="15"/>
      <c r="Z18" s="15"/>
      <c r="AA18" s="15"/>
      <c r="AB18" s="15"/>
      <c r="AC18" s="15"/>
      <c r="AD18" s="15"/>
      <c r="AE18" s="15"/>
      <c r="AF18" s="15"/>
    </row>
    <row r="19" spans="1:32" s="5" customFormat="1" ht="21">
      <c r="A19" s="70" t="s">
        <v>28</v>
      </c>
      <c r="B19" s="62"/>
      <c r="C19" s="62"/>
      <c r="D19" s="16"/>
      <c r="E19" s="17"/>
      <c r="F19" s="16"/>
      <c r="G19" s="17"/>
      <c r="H19" s="16"/>
      <c r="I19" s="17"/>
      <c r="J19" s="16"/>
      <c r="K19" s="17"/>
      <c r="L19" s="16"/>
      <c r="M19" s="17"/>
      <c r="N19" s="16"/>
      <c r="O19" s="17"/>
      <c r="P19" s="16"/>
      <c r="Q19" s="17"/>
      <c r="R19" s="16"/>
      <c r="S19" s="17"/>
      <c r="T19" s="16"/>
      <c r="U19" s="17"/>
      <c r="Y19" s="14"/>
      <c r="Z19" s="14"/>
      <c r="AA19" s="14"/>
      <c r="AB19" s="14"/>
      <c r="AC19" s="14"/>
      <c r="AD19" s="14"/>
      <c r="AE19" s="14"/>
      <c r="AF19" s="14"/>
    </row>
    <row r="20" spans="1:21" s="5" customFormat="1" ht="21">
      <c r="A20" s="71"/>
      <c r="B20" s="72"/>
      <c r="C20" s="72"/>
      <c r="D20" s="18"/>
      <c r="E20" s="19"/>
      <c r="F20" s="18"/>
      <c r="G20" s="19"/>
      <c r="H20" s="18"/>
      <c r="I20" s="19"/>
      <c r="J20" s="18"/>
      <c r="K20" s="19"/>
      <c r="L20" s="18"/>
      <c r="M20" s="19"/>
      <c r="N20" s="18"/>
      <c r="O20" s="19"/>
      <c r="P20" s="18"/>
      <c r="Q20" s="19"/>
      <c r="R20" s="18"/>
      <c r="S20" s="19"/>
      <c r="T20" s="18"/>
      <c r="U20" s="19"/>
    </row>
    <row r="21" spans="1:27" s="5" customFormat="1" ht="21">
      <c r="A21" s="73" t="s">
        <v>29</v>
      </c>
      <c r="B21" s="74"/>
      <c r="C21" s="74"/>
      <c r="D21" s="20">
        <f aca="true" t="shared" si="0" ref="D21:U21">SUM(D11:D19)</f>
        <v>59</v>
      </c>
      <c r="E21" s="21">
        <f t="shared" si="0"/>
        <v>31542162</v>
      </c>
      <c r="F21" s="20">
        <f t="shared" si="0"/>
        <v>3</v>
      </c>
      <c r="G21" s="21">
        <f t="shared" si="0"/>
        <v>1191081</v>
      </c>
      <c r="H21" s="20">
        <f t="shared" si="0"/>
        <v>1</v>
      </c>
      <c r="I21" s="21">
        <f t="shared" si="0"/>
        <v>408762</v>
      </c>
      <c r="J21" s="20">
        <f t="shared" si="0"/>
        <v>51</v>
      </c>
      <c r="K21" s="21">
        <f t="shared" si="0"/>
        <v>24980448</v>
      </c>
      <c r="L21" s="20">
        <f t="shared" si="0"/>
        <v>89</v>
      </c>
      <c r="M21" s="21">
        <f t="shared" si="0"/>
        <v>43336902</v>
      </c>
      <c r="N21" s="20">
        <f t="shared" si="0"/>
        <v>63</v>
      </c>
      <c r="O21" s="21">
        <f t="shared" si="0"/>
        <v>35892837</v>
      </c>
      <c r="P21" s="20">
        <f t="shared" si="0"/>
        <v>28</v>
      </c>
      <c r="Q21" s="21">
        <f t="shared" si="0"/>
        <v>15401923</v>
      </c>
      <c r="R21" s="20">
        <f t="shared" si="0"/>
        <v>0</v>
      </c>
      <c r="S21" s="21">
        <f t="shared" si="0"/>
        <v>0</v>
      </c>
      <c r="T21" s="20">
        <f t="shared" si="0"/>
        <v>294</v>
      </c>
      <c r="U21" s="21">
        <f t="shared" si="0"/>
        <v>152754115</v>
      </c>
      <c r="AA21" s="22"/>
    </row>
    <row r="22" spans="1:21" s="5" customFormat="1" ht="21">
      <c r="A22" s="63"/>
      <c r="B22" s="41"/>
      <c r="C22" s="41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8"/>
      <c r="U22" s="9"/>
    </row>
    <row r="23" spans="1:21" s="5" customFormat="1" ht="21">
      <c r="A23" s="68" t="s">
        <v>30</v>
      </c>
      <c r="B23" s="41"/>
      <c r="C23" s="41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10"/>
      <c r="Q23" s="11"/>
      <c r="R23" s="10"/>
      <c r="S23" s="11"/>
      <c r="T23" s="10"/>
      <c r="U23" s="11"/>
    </row>
    <row r="24" spans="1:21" s="5" customFormat="1" ht="21">
      <c r="A24" s="69" t="s">
        <v>31</v>
      </c>
      <c r="B24" s="41"/>
      <c r="C24" s="41"/>
      <c r="D24" s="10">
        <v>0</v>
      </c>
      <c r="E24" s="11">
        <v>0</v>
      </c>
      <c r="F24" s="10">
        <v>0</v>
      </c>
      <c r="G24" s="11">
        <v>0</v>
      </c>
      <c r="H24" s="10">
        <v>0</v>
      </c>
      <c r="I24" s="11">
        <v>0</v>
      </c>
      <c r="J24" s="10">
        <v>0</v>
      </c>
      <c r="K24" s="11">
        <v>0</v>
      </c>
      <c r="L24" s="10">
        <v>0</v>
      </c>
      <c r="M24" s="11">
        <v>0</v>
      </c>
      <c r="N24" s="10">
        <v>7</v>
      </c>
      <c r="O24" s="11">
        <v>2643068</v>
      </c>
      <c r="P24" s="10">
        <v>0</v>
      </c>
      <c r="Q24" s="11">
        <v>0</v>
      </c>
      <c r="R24" s="10">
        <v>0</v>
      </c>
      <c r="S24" s="11">
        <v>0</v>
      </c>
      <c r="T24" s="10">
        <f>D24+F24+H24+J24+L24+N24+P24+R24</f>
        <v>7</v>
      </c>
      <c r="U24" s="11">
        <f>E24+G24+I24+K24+M24+O24+S24+Q24</f>
        <v>2643068</v>
      </c>
    </row>
    <row r="25" spans="1:21" s="5" customFormat="1" ht="21">
      <c r="A25" s="69" t="s">
        <v>32</v>
      </c>
      <c r="B25" s="41"/>
      <c r="C25" s="41"/>
      <c r="D25" s="23">
        <v>16</v>
      </c>
      <c r="E25" s="13">
        <v>7110312</v>
      </c>
      <c r="F25" s="23">
        <v>13</v>
      </c>
      <c r="G25" s="13">
        <v>5919814</v>
      </c>
      <c r="H25" s="23">
        <v>0</v>
      </c>
      <c r="I25" s="13">
        <v>0</v>
      </c>
      <c r="J25" s="23">
        <v>14</v>
      </c>
      <c r="K25" s="13">
        <v>6672504</v>
      </c>
      <c r="L25" s="23">
        <v>11</v>
      </c>
      <c r="M25" s="13">
        <v>4344614</v>
      </c>
      <c r="N25" s="23">
        <v>25</v>
      </c>
      <c r="O25" s="13">
        <v>10343248</v>
      </c>
      <c r="P25" s="23">
        <v>21</v>
      </c>
      <c r="Q25" s="13">
        <v>9355474</v>
      </c>
      <c r="R25" s="23">
        <v>0</v>
      </c>
      <c r="S25" s="13">
        <v>0</v>
      </c>
      <c r="T25" s="23">
        <f>D25+F25+H25+J25+L25+N25+P25+R25</f>
        <v>100</v>
      </c>
      <c r="U25" s="13">
        <f>E25+G25+I25+K25+M25+O25+S25+Q25</f>
        <v>43745966</v>
      </c>
    </row>
    <row r="26" spans="1:21" s="5" customFormat="1" ht="21">
      <c r="A26" s="70" t="s">
        <v>56</v>
      </c>
      <c r="B26" s="62"/>
      <c r="C26" s="62"/>
      <c r="D26" s="24">
        <v>7</v>
      </c>
      <c r="E26" s="25">
        <v>2407982</v>
      </c>
      <c r="F26" s="24">
        <v>1</v>
      </c>
      <c r="G26" s="25">
        <v>600235</v>
      </c>
      <c r="H26" s="24">
        <v>0</v>
      </c>
      <c r="I26" s="25">
        <v>0</v>
      </c>
      <c r="J26" s="24">
        <v>7</v>
      </c>
      <c r="K26" s="25">
        <v>2589870</v>
      </c>
      <c r="L26" s="24">
        <v>1</v>
      </c>
      <c r="M26" s="25">
        <v>491101</v>
      </c>
      <c r="N26" s="24">
        <v>8</v>
      </c>
      <c r="O26" s="25">
        <v>3099161</v>
      </c>
      <c r="P26" s="24">
        <v>5</v>
      </c>
      <c r="Q26" s="25">
        <v>1903189</v>
      </c>
      <c r="R26" s="24">
        <v>0</v>
      </c>
      <c r="S26" s="25">
        <v>0</v>
      </c>
      <c r="T26" s="24">
        <f>D26+F26+H26+J26+L26+N26+P26+R26</f>
        <v>29</v>
      </c>
      <c r="U26" s="25">
        <f>E26+G26+I26+K26+M26+O26+S26+Q26</f>
        <v>11091538</v>
      </c>
    </row>
    <row r="27" spans="1:21" s="5" customFormat="1" ht="21">
      <c r="A27" s="75"/>
      <c r="B27" s="72"/>
      <c r="C27" s="72"/>
      <c r="D27" s="26"/>
      <c r="E27" s="27"/>
      <c r="F27" s="26"/>
      <c r="G27" s="27"/>
      <c r="H27" s="26"/>
      <c r="I27" s="27"/>
      <c r="J27" s="26"/>
      <c r="K27" s="27"/>
      <c r="L27" s="26"/>
      <c r="M27" s="27"/>
      <c r="N27" s="26"/>
      <c r="O27" s="27"/>
      <c r="P27" s="26"/>
      <c r="Q27" s="27"/>
      <c r="R27" s="26"/>
      <c r="S27" s="27"/>
      <c r="T27" s="26"/>
      <c r="U27" s="27"/>
    </row>
    <row r="28" spans="1:21" s="5" customFormat="1" ht="21">
      <c r="A28" s="73" t="s">
        <v>33</v>
      </c>
      <c r="B28" s="76"/>
      <c r="C28" s="76"/>
      <c r="D28" s="28">
        <f aca="true" t="shared" si="1" ref="D28:U28">D25+D26+D24</f>
        <v>23</v>
      </c>
      <c r="E28" s="21">
        <f t="shared" si="1"/>
        <v>9518294</v>
      </c>
      <c r="F28" s="28">
        <f t="shared" si="1"/>
        <v>14</v>
      </c>
      <c r="G28" s="21">
        <f t="shared" si="1"/>
        <v>6520049</v>
      </c>
      <c r="H28" s="28">
        <f t="shared" si="1"/>
        <v>0</v>
      </c>
      <c r="I28" s="21">
        <f t="shared" si="1"/>
        <v>0</v>
      </c>
      <c r="J28" s="28">
        <f t="shared" si="1"/>
        <v>21</v>
      </c>
      <c r="K28" s="21">
        <f t="shared" si="1"/>
        <v>9262374</v>
      </c>
      <c r="L28" s="28">
        <f t="shared" si="1"/>
        <v>12</v>
      </c>
      <c r="M28" s="21">
        <f t="shared" si="1"/>
        <v>4835715</v>
      </c>
      <c r="N28" s="28">
        <f t="shared" si="1"/>
        <v>40</v>
      </c>
      <c r="O28" s="21">
        <f t="shared" si="1"/>
        <v>16085477</v>
      </c>
      <c r="P28" s="28">
        <f t="shared" si="1"/>
        <v>26</v>
      </c>
      <c r="Q28" s="21">
        <f t="shared" si="1"/>
        <v>11258663</v>
      </c>
      <c r="R28" s="28">
        <f t="shared" si="1"/>
        <v>0</v>
      </c>
      <c r="S28" s="21">
        <f t="shared" si="1"/>
        <v>0</v>
      </c>
      <c r="T28" s="28">
        <f t="shared" si="1"/>
        <v>136</v>
      </c>
      <c r="U28" s="21">
        <f t="shared" si="1"/>
        <v>57480572</v>
      </c>
    </row>
    <row r="29" spans="1:21" s="5" customFormat="1" ht="21">
      <c r="A29" s="63"/>
      <c r="B29" s="41"/>
      <c r="C29" s="41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9"/>
    </row>
    <row r="30" spans="1:27" s="5" customFormat="1" ht="21">
      <c r="A30" s="68" t="s">
        <v>34</v>
      </c>
      <c r="B30" s="41"/>
      <c r="C30" s="41"/>
      <c r="D30" s="12"/>
      <c r="E30" s="13"/>
      <c r="F30" s="12"/>
      <c r="G30" s="13"/>
      <c r="H30" s="12"/>
      <c r="I30" s="13"/>
      <c r="J30" s="12"/>
      <c r="K30" s="13"/>
      <c r="L30" s="12"/>
      <c r="M30" s="13"/>
      <c r="N30" s="12"/>
      <c r="O30" s="13"/>
      <c r="P30" s="12"/>
      <c r="Q30" s="13"/>
      <c r="R30" s="12"/>
      <c r="S30" s="13"/>
      <c r="T30" s="12"/>
      <c r="U30" s="13"/>
      <c r="AA30" s="29"/>
    </row>
    <row r="31" spans="1:21" s="5" customFormat="1" ht="21">
      <c r="A31" s="69" t="s">
        <v>35</v>
      </c>
      <c r="B31" s="41"/>
      <c r="C31" s="41"/>
      <c r="D31" s="12">
        <v>7</v>
      </c>
      <c r="E31" s="13">
        <v>6464957</v>
      </c>
      <c r="F31" s="12">
        <v>3</v>
      </c>
      <c r="G31" s="13">
        <v>2427700</v>
      </c>
      <c r="H31" s="12">
        <v>0</v>
      </c>
      <c r="I31" s="13">
        <v>0</v>
      </c>
      <c r="J31" s="12">
        <v>12</v>
      </c>
      <c r="K31" s="13">
        <v>10276600</v>
      </c>
      <c r="L31" s="12">
        <v>5</v>
      </c>
      <c r="M31" s="13">
        <v>3478200</v>
      </c>
      <c r="N31" s="12">
        <v>21</v>
      </c>
      <c r="O31" s="13">
        <v>25153809</v>
      </c>
      <c r="P31" s="12">
        <v>18</v>
      </c>
      <c r="Q31" s="13">
        <v>15960150</v>
      </c>
      <c r="R31" s="12">
        <v>0</v>
      </c>
      <c r="S31" s="13">
        <v>0</v>
      </c>
      <c r="T31" s="12">
        <f>D31+F31+H31+J31+L31+N31+P31+R31</f>
        <v>66</v>
      </c>
      <c r="U31" s="13">
        <f>E31+G31+I31+K31+M31+O31+S31+Q31</f>
        <v>63761416</v>
      </c>
    </row>
    <row r="32" spans="1:21" s="5" customFormat="1" ht="21">
      <c r="A32" s="69" t="s">
        <v>36</v>
      </c>
      <c r="B32" s="41"/>
      <c r="C32" s="41"/>
      <c r="D32" s="12">
        <v>0</v>
      </c>
      <c r="E32" s="13">
        <v>0</v>
      </c>
      <c r="F32" s="12">
        <v>2</v>
      </c>
      <c r="G32" s="13">
        <v>1379380</v>
      </c>
      <c r="H32" s="12">
        <v>0</v>
      </c>
      <c r="I32" s="13">
        <v>0</v>
      </c>
      <c r="J32" s="12">
        <v>38</v>
      </c>
      <c r="K32" s="13">
        <v>28372276</v>
      </c>
      <c r="L32" s="12">
        <v>5</v>
      </c>
      <c r="M32" s="13">
        <v>4412970</v>
      </c>
      <c r="N32" s="12">
        <v>0</v>
      </c>
      <c r="O32" s="13">
        <v>0</v>
      </c>
      <c r="P32" s="12">
        <v>34</v>
      </c>
      <c r="Q32" s="13">
        <v>29749682</v>
      </c>
      <c r="R32" s="12">
        <v>0</v>
      </c>
      <c r="S32" s="13">
        <v>0</v>
      </c>
      <c r="T32" s="12">
        <f>D32+F32+H32+J32+L32+N32+P32+R32</f>
        <v>79</v>
      </c>
      <c r="U32" s="13">
        <f>E32+G32+I32+K32+M32+O32+S32+Q32</f>
        <v>63914308</v>
      </c>
    </row>
    <row r="33" spans="1:21" s="5" customFormat="1" ht="21">
      <c r="A33" s="70" t="s">
        <v>37</v>
      </c>
      <c r="B33" s="62"/>
      <c r="C33" s="62"/>
      <c r="D33" s="16"/>
      <c r="E33" s="17"/>
      <c r="F33" s="16"/>
      <c r="G33" s="17"/>
      <c r="H33" s="16"/>
      <c r="I33" s="17"/>
      <c r="J33" s="16"/>
      <c r="K33" s="17"/>
      <c r="L33" s="16"/>
      <c r="M33" s="17"/>
      <c r="N33" s="16"/>
      <c r="O33" s="17"/>
      <c r="P33" s="16"/>
      <c r="Q33" s="17"/>
      <c r="R33" s="16"/>
      <c r="S33" s="17"/>
      <c r="T33" s="16"/>
      <c r="U33" s="17"/>
    </row>
    <row r="34" spans="1:21" s="5" customFormat="1" ht="21">
      <c r="A34" s="77"/>
      <c r="B34" s="78"/>
      <c r="C34" s="78"/>
      <c r="D34" s="30"/>
      <c r="E34" s="31"/>
      <c r="F34" s="30"/>
      <c r="G34" s="31"/>
      <c r="H34" s="30"/>
      <c r="I34" s="31"/>
      <c r="J34" s="30"/>
      <c r="K34" s="31"/>
      <c r="L34" s="30"/>
      <c r="M34" s="31"/>
      <c r="N34" s="30"/>
      <c r="O34" s="31"/>
      <c r="P34" s="30"/>
      <c r="Q34" s="31"/>
      <c r="R34" s="30"/>
      <c r="S34" s="31"/>
      <c r="T34" s="30"/>
      <c r="U34" s="31"/>
    </row>
    <row r="35" spans="1:21" s="5" customFormat="1" ht="21">
      <c r="A35" s="79" t="s">
        <v>38</v>
      </c>
      <c r="B35" s="80"/>
      <c r="C35" s="80"/>
      <c r="D35" s="32">
        <f aca="true" t="shared" si="2" ref="D35:U35">SUM(D31:D33)</f>
        <v>7</v>
      </c>
      <c r="E35" s="33">
        <f t="shared" si="2"/>
        <v>6464957</v>
      </c>
      <c r="F35" s="32">
        <f t="shared" si="2"/>
        <v>5</v>
      </c>
      <c r="G35" s="33">
        <f t="shared" si="2"/>
        <v>3807080</v>
      </c>
      <c r="H35" s="32">
        <f t="shared" si="2"/>
        <v>0</v>
      </c>
      <c r="I35" s="33">
        <f t="shared" si="2"/>
        <v>0</v>
      </c>
      <c r="J35" s="32">
        <f t="shared" si="2"/>
        <v>50</v>
      </c>
      <c r="K35" s="33">
        <f t="shared" si="2"/>
        <v>38648876</v>
      </c>
      <c r="L35" s="32">
        <f t="shared" si="2"/>
        <v>10</v>
      </c>
      <c r="M35" s="33">
        <f t="shared" si="2"/>
        <v>7891170</v>
      </c>
      <c r="N35" s="32">
        <f t="shared" si="2"/>
        <v>21</v>
      </c>
      <c r="O35" s="33">
        <f t="shared" si="2"/>
        <v>25153809</v>
      </c>
      <c r="P35" s="32">
        <f t="shared" si="2"/>
        <v>52</v>
      </c>
      <c r="Q35" s="33">
        <f t="shared" si="2"/>
        <v>45709832</v>
      </c>
      <c r="R35" s="32">
        <f t="shared" si="2"/>
        <v>0</v>
      </c>
      <c r="S35" s="33">
        <f t="shared" si="2"/>
        <v>0</v>
      </c>
      <c r="T35" s="32">
        <f t="shared" si="2"/>
        <v>145</v>
      </c>
      <c r="U35" s="33">
        <f t="shared" si="2"/>
        <v>127675724</v>
      </c>
    </row>
    <row r="36" spans="1:21" s="5" customFormat="1" ht="21">
      <c r="A36" s="63"/>
      <c r="B36" s="41"/>
      <c r="C36" s="41"/>
      <c r="D36" s="34"/>
      <c r="E36" s="35"/>
      <c r="F36" s="34"/>
      <c r="G36" s="35"/>
      <c r="H36" s="34"/>
      <c r="I36" s="35"/>
      <c r="J36" s="34"/>
      <c r="K36" s="35"/>
      <c r="L36" s="34"/>
      <c r="M36" s="35"/>
      <c r="N36" s="34"/>
      <c r="O36" s="35"/>
      <c r="P36" s="34"/>
      <c r="Q36" s="35"/>
      <c r="R36" s="34"/>
      <c r="S36" s="35"/>
      <c r="T36" s="34"/>
      <c r="U36" s="35"/>
    </row>
    <row r="37" spans="1:25" s="5" customFormat="1" ht="21">
      <c r="A37" s="68" t="s">
        <v>39</v>
      </c>
      <c r="B37" s="41"/>
      <c r="C37" s="41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Y37" s="36"/>
    </row>
    <row r="38" spans="1:21" s="5" customFormat="1" ht="21">
      <c r="A38" s="68" t="s">
        <v>40</v>
      </c>
      <c r="B38" s="41"/>
      <c r="C38" s="41"/>
      <c r="D38" s="12"/>
      <c r="E38" s="13"/>
      <c r="F38" s="12"/>
      <c r="G38" s="13"/>
      <c r="H38" s="12"/>
      <c r="I38" s="13"/>
      <c r="J38" s="12"/>
      <c r="K38" s="13"/>
      <c r="L38" s="12"/>
      <c r="M38" s="13"/>
      <c r="N38" s="12"/>
      <c r="O38" s="13"/>
      <c r="P38" s="12"/>
      <c r="Q38" s="13"/>
      <c r="R38" s="12"/>
      <c r="S38" s="13"/>
      <c r="T38" s="12"/>
      <c r="U38" s="13"/>
    </row>
    <row r="39" spans="1:21" s="5" customFormat="1" ht="21">
      <c r="A39" s="69" t="s">
        <v>41</v>
      </c>
      <c r="B39" s="41"/>
      <c r="C39" s="41"/>
      <c r="D39" s="12">
        <v>9</v>
      </c>
      <c r="E39" s="13">
        <v>4216700</v>
      </c>
      <c r="F39" s="12">
        <v>4</v>
      </c>
      <c r="G39" s="13">
        <v>2130500</v>
      </c>
      <c r="H39" s="12">
        <v>5</v>
      </c>
      <c r="I39" s="13">
        <v>2092000</v>
      </c>
      <c r="J39" s="12">
        <v>24</v>
      </c>
      <c r="K39" s="13">
        <v>11722850</v>
      </c>
      <c r="L39" s="12">
        <v>7</v>
      </c>
      <c r="M39" s="13">
        <v>2377100</v>
      </c>
      <c r="N39" s="12">
        <v>14</v>
      </c>
      <c r="O39" s="13">
        <v>7242000</v>
      </c>
      <c r="P39" s="12">
        <v>9</v>
      </c>
      <c r="Q39" s="13">
        <v>4281000</v>
      </c>
      <c r="R39" s="12">
        <v>0</v>
      </c>
      <c r="S39" s="13">
        <v>0</v>
      </c>
      <c r="T39" s="12">
        <f>D39+P39+F39+H39+J39+L39+N39+R39</f>
        <v>72</v>
      </c>
      <c r="U39" s="13">
        <f>E39+G39+I39+K39+M39+O39+S39+Q39</f>
        <v>34062150</v>
      </c>
    </row>
    <row r="40" spans="1:21" s="5" customFormat="1" ht="21">
      <c r="A40" s="69" t="s">
        <v>42</v>
      </c>
      <c r="B40" s="41"/>
      <c r="C40" s="41"/>
      <c r="D40" s="12"/>
      <c r="E40" s="13"/>
      <c r="F40" s="12"/>
      <c r="G40" s="13"/>
      <c r="H40" s="12"/>
      <c r="I40" s="13"/>
      <c r="J40" s="12"/>
      <c r="K40" s="13"/>
      <c r="L40" s="12"/>
      <c r="M40" s="13"/>
      <c r="N40" s="12"/>
      <c r="O40" s="13"/>
      <c r="P40" s="12"/>
      <c r="Q40" s="13"/>
      <c r="R40" s="12"/>
      <c r="S40" s="13"/>
      <c r="T40" s="12"/>
      <c r="U40" s="13"/>
    </row>
    <row r="41" spans="1:21" s="5" customFormat="1" ht="21">
      <c r="A41" s="69" t="s">
        <v>43</v>
      </c>
      <c r="B41" s="41"/>
      <c r="C41" s="41"/>
      <c r="D41" s="12">
        <v>1</v>
      </c>
      <c r="E41" s="13">
        <v>1500000</v>
      </c>
      <c r="F41" s="12">
        <v>3</v>
      </c>
      <c r="G41" s="13">
        <v>1535300</v>
      </c>
      <c r="H41" s="12">
        <v>4</v>
      </c>
      <c r="I41" s="13">
        <v>1414000</v>
      </c>
      <c r="J41" s="12">
        <v>9</v>
      </c>
      <c r="K41" s="13">
        <v>7001000</v>
      </c>
      <c r="L41" s="12">
        <v>1</v>
      </c>
      <c r="M41" s="13">
        <v>400000</v>
      </c>
      <c r="N41" s="12">
        <v>1</v>
      </c>
      <c r="O41" s="13">
        <v>700000</v>
      </c>
      <c r="P41" s="12">
        <v>5</v>
      </c>
      <c r="Q41" s="13">
        <v>2879000</v>
      </c>
      <c r="R41" s="12">
        <v>1</v>
      </c>
      <c r="S41" s="13">
        <v>483000</v>
      </c>
      <c r="T41" s="12">
        <f>D41+P41+F41+H41+J41+L41+N41+R41</f>
        <v>25</v>
      </c>
      <c r="U41" s="13">
        <f>E41+G41+I41+K41+M41+O41+S41+Q41</f>
        <v>15912300</v>
      </c>
    </row>
    <row r="42" spans="1:21" s="5" customFormat="1" ht="21">
      <c r="A42" s="69" t="s">
        <v>44</v>
      </c>
      <c r="B42" s="41"/>
      <c r="C42" s="41"/>
      <c r="D42" s="12">
        <v>1</v>
      </c>
      <c r="E42" s="13">
        <v>396000</v>
      </c>
      <c r="F42" s="12">
        <v>1</v>
      </c>
      <c r="G42" s="13">
        <v>538300</v>
      </c>
      <c r="H42" s="12">
        <v>0</v>
      </c>
      <c r="I42" s="13">
        <v>0</v>
      </c>
      <c r="J42" s="12">
        <v>5</v>
      </c>
      <c r="K42" s="13">
        <v>3011000</v>
      </c>
      <c r="L42" s="12">
        <v>1</v>
      </c>
      <c r="M42" s="13">
        <v>653000</v>
      </c>
      <c r="N42" s="12">
        <v>0</v>
      </c>
      <c r="O42" s="13">
        <v>0</v>
      </c>
      <c r="P42" s="12">
        <v>6</v>
      </c>
      <c r="Q42" s="13">
        <v>6261500</v>
      </c>
      <c r="R42" s="12">
        <v>0</v>
      </c>
      <c r="S42" s="13">
        <v>0</v>
      </c>
      <c r="T42" s="12">
        <f>D42+P42+F42+H42+J42+L42+N42+R42</f>
        <v>14</v>
      </c>
      <c r="U42" s="13">
        <f>E42+G42+I42+K42+M42+O42+S42+Q42</f>
        <v>10859800</v>
      </c>
    </row>
    <row r="43" spans="1:21" s="5" customFormat="1" ht="21">
      <c r="A43" s="69" t="s">
        <v>45</v>
      </c>
      <c r="B43" s="41"/>
      <c r="C43" s="41"/>
      <c r="D43" s="12">
        <v>2</v>
      </c>
      <c r="E43" s="13">
        <v>739000</v>
      </c>
      <c r="F43" s="12">
        <v>0</v>
      </c>
      <c r="G43" s="13">
        <v>0</v>
      </c>
      <c r="H43" s="12">
        <v>0</v>
      </c>
      <c r="I43" s="13">
        <v>0</v>
      </c>
      <c r="J43" s="12">
        <v>1</v>
      </c>
      <c r="K43" s="13">
        <v>1594250</v>
      </c>
      <c r="L43" s="12">
        <v>1</v>
      </c>
      <c r="M43" s="13">
        <v>400200</v>
      </c>
      <c r="N43" s="12">
        <v>0</v>
      </c>
      <c r="O43" s="13">
        <v>0</v>
      </c>
      <c r="P43" s="12">
        <v>3</v>
      </c>
      <c r="Q43" s="13">
        <v>1444300</v>
      </c>
      <c r="R43" s="12">
        <v>0</v>
      </c>
      <c r="S43" s="13">
        <v>0</v>
      </c>
      <c r="T43" s="12">
        <f>D43+P43+F43+H43+J43+L43+N43+R43</f>
        <v>7</v>
      </c>
      <c r="U43" s="13">
        <f>E43+G43+I43+K43+M43+O43+S43+Q43</f>
        <v>4177750</v>
      </c>
    </row>
    <row r="44" spans="1:21" s="5" customFormat="1" ht="21">
      <c r="A44" s="69" t="s">
        <v>46</v>
      </c>
      <c r="B44" s="41"/>
      <c r="C44" s="41"/>
      <c r="D44" s="12"/>
      <c r="E44" s="13"/>
      <c r="F44" s="12"/>
      <c r="G44" s="13"/>
      <c r="H44" s="12"/>
      <c r="I44" s="13"/>
      <c r="J44" s="12"/>
      <c r="K44" s="13"/>
      <c r="L44" s="12"/>
      <c r="M44" s="13"/>
      <c r="N44" s="12"/>
      <c r="O44" s="13"/>
      <c r="P44" s="12"/>
      <c r="Q44" s="13"/>
      <c r="R44" s="12"/>
      <c r="S44" s="13"/>
      <c r="T44" s="12"/>
      <c r="U44" s="13"/>
    </row>
    <row r="45" spans="1:21" s="5" customFormat="1" ht="21">
      <c r="A45" s="70" t="s">
        <v>47</v>
      </c>
      <c r="B45" s="62"/>
      <c r="C45" s="62"/>
      <c r="D45" s="16"/>
      <c r="E45" s="17"/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7"/>
      <c r="R45" s="16"/>
      <c r="S45" s="17"/>
      <c r="T45" s="16"/>
      <c r="U45" s="17"/>
    </row>
    <row r="46" spans="1:21" s="5" customFormat="1" ht="21">
      <c r="A46" s="81" t="s">
        <v>48</v>
      </c>
      <c r="B46" s="78"/>
      <c r="C46" s="78"/>
      <c r="D46" s="37"/>
      <c r="E46" s="38"/>
      <c r="F46" s="37"/>
      <c r="G46" s="38"/>
      <c r="H46" s="37"/>
      <c r="I46" s="38"/>
      <c r="J46" s="37"/>
      <c r="K46" s="38"/>
      <c r="L46" s="37"/>
      <c r="M46" s="38"/>
      <c r="N46" s="37"/>
      <c r="O46" s="38"/>
      <c r="P46" s="37"/>
      <c r="Q46" s="38"/>
      <c r="R46" s="37"/>
      <c r="S46" s="38"/>
      <c r="T46" s="37"/>
      <c r="U46" s="38"/>
    </row>
    <row r="47" spans="1:23" s="5" customFormat="1" ht="21.75" thickBot="1">
      <c r="A47" s="82" t="s">
        <v>49</v>
      </c>
      <c r="B47" s="83"/>
      <c r="C47" s="83"/>
      <c r="D47" s="32">
        <f aca="true" t="shared" si="3" ref="D47:U47">SUM(D39:D45)</f>
        <v>13</v>
      </c>
      <c r="E47" s="33">
        <f t="shared" si="3"/>
        <v>6851700</v>
      </c>
      <c r="F47" s="32">
        <f t="shared" si="3"/>
        <v>8</v>
      </c>
      <c r="G47" s="33">
        <f t="shared" si="3"/>
        <v>4204100</v>
      </c>
      <c r="H47" s="32">
        <f t="shared" si="3"/>
        <v>9</v>
      </c>
      <c r="I47" s="33">
        <f t="shared" si="3"/>
        <v>3506000</v>
      </c>
      <c r="J47" s="32">
        <f t="shared" si="3"/>
        <v>39</v>
      </c>
      <c r="K47" s="33">
        <f t="shared" si="3"/>
        <v>23329100</v>
      </c>
      <c r="L47" s="32">
        <f t="shared" si="3"/>
        <v>10</v>
      </c>
      <c r="M47" s="33">
        <f t="shared" si="3"/>
        <v>3830300</v>
      </c>
      <c r="N47" s="32">
        <f t="shared" si="3"/>
        <v>15</v>
      </c>
      <c r="O47" s="33">
        <f t="shared" si="3"/>
        <v>7942000</v>
      </c>
      <c r="P47" s="32">
        <f t="shared" si="3"/>
        <v>23</v>
      </c>
      <c r="Q47" s="33">
        <f t="shared" si="3"/>
        <v>14865800</v>
      </c>
      <c r="R47" s="32">
        <f t="shared" si="3"/>
        <v>1</v>
      </c>
      <c r="S47" s="33">
        <f t="shared" si="3"/>
        <v>483000</v>
      </c>
      <c r="T47" s="32">
        <f t="shared" si="3"/>
        <v>118</v>
      </c>
      <c r="U47" s="33">
        <f t="shared" si="3"/>
        <v>65012000</v>
      </c>
      <c r="W47" s="7"/>
    </row>
    <row r="48" spans="1:21" s="5" customFormat="1" ht="21.75" thickTop="1">
      <c r="A48" s="84" t="s">
        <v>50</v>
      </c>
      <c r="B48" s="85"/>
      <c r="C48" s="85"/>
      <c r="D48" s="39">
        <f aca="true" t="shared" si="4" ref="D48:U48">D35+D21+D47+D28</f>
        <v>102</v>
      </c>
      <c r="E48" s="40">
        <f t="shared" si="4"/>
        <v>54377113</v>
      </c>
      <c r="F48" s="39">
        <f t="shared" si="4"/>
        <v>30</v>
      </c>
      <c r="G48" s="40">
        <f t="shared" si="4"/>
        <v>15722310</v>
      </c>
      <c r="H48" s="39">
        <f t="shared" si="4"/>
        <v>10</v>
      </c>
      <c r="I48" s="40">
        <f t="shared" si="4"/>
        <v>3914762</v>
      </c>
      <c r="J48" s="39">
        <f t="shared" si="4"/>
        <v>161</v>
      </c>
      <c r="K48" s="40">
        <f t="shared" si="4"/>
        <v>96220798</v>
      </c>
      <c r="L48" s="39">
        <f t="shared" si="4"/>
        <v>121</v>
      </c>
      <c r="M48" s="40">
        <f t="shared" si="4"/>
        <v>59894087</v>
      </c>
      <c r="N48" s="39">
        <f t="shared" si="4"/>
        <v>139</v>
      </c>
      <c r="O48" s="40">
        <f t="shared" si="4"/>
        <v>85074123</v>
      </c>
      <c r="P48" s="39">
        <f t="shared" si="4"/>
        <v>129</v>
      </c>
      <c r="Q48" s="40">
        <f t="shared" si="4"/>
        <v>87236218</v>
      </c>
      <c r="R48" s="39">
        <f t="shared" si="4"/>
        <v>1</v>
      </c>
      <c r="S48" s="40">
        <f t="shared" si="4"/>
        <v>483000</v>
      </c>
      <c r="T48" s="39">
        <f t="shared" si="4"/>
        <v>693</v>
      </c>
      <c r="U48" s="40">
        <f t="shared" si="4"/>
        <v>402922411</v>
      </c>
    </row>
    <row r="49" spans="1:39" s="5" customFormat="1" ht="17.25" customHeight="1">
      <c r="A49" s="41"/>
      <c r="B49" s="41"/>
      <c r="C49" s="41"/>
      <c r="D49" s="41"/>
      <c r="E49" s="42" t="s">
        <v>1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3"/>
      <c r="AH49" s="41"/>
      <c r="AI49" s="41"/>
      <c r="AJ49" s="41"/>
      <c r="AK49" s="41"/>
      <c r="AL49" s="41"/>
      <c r="AM49" s="41"/>
    </row>
    <row r="50" spans="1:39" s="5" customFormat="1" ht="17.25" customHeight="1">
      <c r="A50" s="41"/>
      <c r="B50" s="86" t="s">
        <v>51</v>
      </c>
      <c r="C50" s="46" t="s">
        <v>52</v>
      </c>
      <c r="D50" s="41"/>
      <c r="E50" s="42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93" t="s">
        <v>53</v>
      </c>
      <c r="S50" s="93"/>
      <c r="T50" s="93"/>
      <c r="U50" s="93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J50" s="41"/>
      <c r="AK50" s="41"/>
      <c r="AL50" s="41"/>
      <c r="AM50" s="41"/>
    </row>
    <row r="51" spans="1:39" s="5" customFormat="1" ht="17.25" customHeight="1">
      <c r="A51" s="41"/>
      <c r="C51" s="46" t="s">
        <v>54</v>
      </c>
      <c r="D51" s="41"/>
      <c r="E51" s="44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92">
        <v>37070</v>
      </c>
      <c r="S51" s="92"/>
      <c r="T51" s="92"/>
      <c r="U51" s="92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J51" s="41"/>
      <c r="AK51" s="41"/>
      <c r="AL51" s="45"/>
      <c r="AM51" s="43"/>
    </row>
    <row r="52" spans="1:39" s="5" customFormat="1" ht="17.25" customHeight="1">
      <c r="A52" s="41"/>
      <c r="C52" s="46"/>
      <c r="D52" s="41"/>
      <c r="E52" s="44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7"/>
      <c r="AG52" s="48"/>
      <c r="AH52" s="49"/>
      <c r="AI52" s="49"/>
      <c r="AJ52" s="41"/>
      <c r="AK52" s="41"/>
      <c r="AL52" s="45"/>
      <c r="AM52" s="43"/>
    </row>
    <row r="53" spans="2:35" ht="17.25" customHeight="1">
      <c r="B53" s="6"/>
      <c r="AF53" s="50"/>
      <c r="AG53" s="51"/>
      <c r="AH53" s="51"/>
      <c r="AI53" s="51"/>
    </row>
    <row r="54" ht="17.25" customHeight="1">
      <c r="A54" s="1"/>
    </row>
    <row r="55" ht="17.25" customHeight="1">
      <c r="AF55" s="52"/>
    </row>
    <row r="56" ht="17.25" customHeight="1">
      <c r="AF56" s="53"/>
    </row>
    <row r="65" spans="13:20" ht="17.25" customHeight="1">
      <c r="M65" s="54"/>
      <c r="Q65" s="55"/>
      <c r="T65" s="54"/>
    </row>
    <row r="66" spans="17:20" ht="17.25" customHeight="1">
      <c r="Q66" s="55"/>
      <c r="T66" s="54"/>
    </row>
    <row r="67" spans="13:20" ht="17.25" customHeight="1">
      <c r="M67" s="54"/>
      <c r="Q67" s="55"/>
      <c r="T67" s="54"/>
    </row>
    <row r="68" spans="13:20" ht="17.25" customHeight="1">
      <c r="M68" s="54"/>
      <c r="Q68" s="55"/>
      <c r="T68" s="54"/>
    </row>
    <row r="69" spans="13:20" ht="17.25" customHeight="1">
      <c r="M69" s="54"/>
      <c r="Q69" s="55"/>
      <c r="T69" s="54"/>
    </row>
    <row r="70" spans="13:20" ht="17.25" customHeight="1">
      <c r="M70" s="54"/>
      <c r="Q70" s="55"/>
      <c r="T70" s="54"/>
    </row>
    <row r="72" spans="13:20" ht="17.25" customHeight="1">
      <c r="M72" s="54"/>
      <c r="Q72" s="55"/>
      <c r="T72" s="54"/>
    </row>
    <row r="73" spans="13:20" ht="17.25" customHeight="1">
      <c r="M73" s="54"/>
      <c r="Q73" s="55"/>
      <c r="T73" s="54"/>
    </row>
    <row r="74" spans="13:20" ht="17.25" customHeight="1">
      <c r="M74" s="54"/>
      <c r="Q74" s="55"/>
      <c r="T74" s="54"/>
    </row>
    <row r="75" spans="13:20" ht="17.25" customHeight="1">
      <c r="M75" s="54"/>
      <c r="Q75" s="55"/>
      <c r="T75" s="54"/>
    </row>
    <row r="76" spans="13:20" ht="17.25" customHeight="1">
      <c r="M76" s="54"/>
      <c r="Q76" s="55"/>
      <c r="T76" s="54"/>
    </row>
    <row r="77" spans="13:20" ht="17.25" customHeight="1">
      <c r="M77" s="54"/>
      <c r="Q77" s="55"/>
      <c r="T77" s="54"/>
    </row>
    <row r="78" spans="13:20" ht="17.25" customHeight="1">
      <c r="M78" s="54"/>
      <c r="Q78" s="55"/>
      <c r="T78" s="54"/>
    </row>
    <row r="79" spans="13:20" ht="17.25" customHeight="1">
      <c r="M79" s="54"/>
      <c r="Q79" s="55"/>
      <c r="T79" s="54"/>
    </row>
    <row r="80" spans="13:20" ht="17.25" customHeight="1">
      <c r="M80" s="54"/>
      <c r="Q80" s="55"/>
      <c r="T80" s="54"/>
    </row>
    <row r="81" spans="13:20" ht="17.25" customHeight="1">
      <c r="M81" s="54"/>
      <c r="Q81" s="55"/>
      <c r="T81" s="54"/>
    </row>
    <row r="82" spans="13:20" ht="17.25" customHeight="1">
      <c r="M82" s="54"/>
      <c r="Q82" s="55"/>
      <c r="T82" s="54"/>
    </row>
    <row r="83" spans="13:20" ht="17.25" customHeight="1">
      <c r="M83" s="54"/>
      <c r="Q83" s="55"/>
      <c r="T83" s="54"/>
    </row>
    <row r="84" spans="13:20" ht="17.25" customHeight="1">
      <c r="M84" s="54"/>
      <c r="Q84" s="55"/>
      <c r="T84" s="54"/>
    </row>
    <row r="85" spans="13:20" ht="17.25" customHeight="1">
      <c r="M85" s="54"/>
      <c r="Q85" s="55"/>
      <c r="T85" s="54"/>
    </row>
    <row r="86" spans="13:20" ht="17.25" customHeight="1">
      <c r="M86" s="54"/>
      <c r="Q86" s="55"/>
      <c r="T86" s="54"/>
    </row>
    <row r="87" spans="13:20" ht="17.25" customHeight="1">
      <c r="M87" s="54"/>
      <c r="Q87" s="55"/>
      <c r="T87" s="54"/>
    </row>
    <row r="88" spans="13:20" ht="17.25" customHeight="1">
      <c r="M88" s="54"/>
      <c r="Q88" s="55"/>
      <c r="T88" s="54"/>
    </row>
    <row r="89" spans="13:20" ht="17.25" customHeight="1">
      <c r="M89" s="54"/>
      <c r="Q89" s="55"/>
      <c r="T89" s="54"/>
    </row>
    <row r="90" spans="13:20" ht="17.25" customHeight="1">
      <c r="M90" s="54"/>
      <c r="Q90" s="55"/>
      <c r="T90" s="54"/>
    </row>
    <row r="91" spans="13:20" ht="17.25" customHeight="1">
      <c r="M91" s="54"/>
      <c r="Q91" s="55"/>
      <c r="T91" s="54"/>
    </row>
    <row r="92" spans="13:20" ht="17.25" customHeight="1">
      <c r="M92" s="54"/>
      <c r="Q92" s="55"/>
      <c r="T92" s="54"/>
    </row>
    <row r="93" spans="13:20" ht="17.25" customHeight="1">
      <c r="M93" s="54"/>
      <c r="Q93" s="55"/>
      <c r="T93" s="54"/>
    </row>
    <row r="94" spans="13:20" ht="17.25" customHeight="1">
      <c r="M94" s="54"/>
      <c r="Q94" s="55"/>
      <c r="T94" s="54"/>
    </row>
    <row r="95" spans="13:20" ht="17.25" customHeight="1">
      <c r="M95" s="56"/>
      <c r="Q95" s="55"/>
      <c r="T95" s="56"/>
    </row>
  </sheetData>
  <mergeCells count="22">
    <mergeCell ref="D6:E6"/>
    <mergeCell ref="J6:K6"/>
    <mergeCell ref="N6:O6"/>
    <mergeCell ref="N7:O7"/>
    <mergeCell ref="D7:E7"/>
    <mergeCell ref="F6:G6"/>
    <mergeCell ref="F7:G7"/>
    <mergeCell ref="L7:M7"/>
    <mergeCell ref="P6:Q6"/>
    <mergeCell ref="L6:M6"/>
    <mergeCell ref="R51:U51"/>
    <mergeCell ref="R50:U50"/>
    <mergeCell ref="H6:I6"/>
    <mergeCell ref="H7:I7"/>
    <mergeCell ref="A1:U1"/>
    <mergeCell ref="A2:U2"/>
    <mergeCell ref="P7:Q7"/>
    <mergeCell ref="R6:S6"/>
    <mergeCell ref="R7:S7"/>
    <mergeCell ref="T6:U6"/>
    <mergeCell ref="T7:U7"/>
    <mergeCell ref="J7:K7"/>
  </mergeCells>
  <printOptions horizontalCentered="1" verticalCentered="1"/>
  <pageMargins left="0" right="0" top="0" bottom="0" header="0" footer="0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Grants Committee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Josephine Lam</dc:creator>
  <cp:keywords/>
  <dc:description/>
  <cp:lastModifiedBy>Chin Kan Wing</cp:lastModifiedBy>
  <cp:lastPrinted>2001-09-01T01:41:43Z</cp:lastPrinted>
  <dcterms:created xsi:type="dcterms:W3CDTF">2001-06-26T09:53:34Z</dcterms:created>
  <dcterms:modified xsi:type="dcterms:W3CDTF">2003-01-08T07:25:19Z</dcterms:modified>
  <cp:category/>
  <cp:version/>
  <cp:contentType/>
  <cp:contentStatus/>
</cp:coreProperties>
</file>